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<sst xmlns="http://schemas.openxmlformats.org/spreadsheetml/2006/main" count="54" uniqueCount="54">
  <si>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</si>
  <si>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</si>
  <si>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</si>
  <si>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</si>
  <si>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</si>
  <si>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</si>
  <si>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</si>
  <si>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</si>
  <si>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</si>
  <si>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</si>
  <si>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</si>
  <si>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</si>
  <si>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</si>
  <si>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</si>
  <si>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</si>
  <si>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</si>
  <si>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</si>
  <si>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</si>
  <si>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</si>
  <si>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</si>
  <si>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</si>
  <si>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</si>
  <si>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</si>
  <si>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</si>
  <si>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</si>
  <si>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</si>
  <si>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</si>
  <si>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</si>
  <si>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</si>
  <si>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</si>
  <si>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</si>
  <si>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</si>
  <si>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</si>
  <si>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</si>
  <si>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</si>
  <si>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</si>
  <si>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</si>
  <si>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</si>
  <si>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</si>
  <si>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</si>
  <si>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</si>
  <si>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</si>
  <si>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</si>
  <si>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</si>
  <si>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</si>
  <si>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</si>
  <si>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</si>
  <si>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</si>
  <si>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6 Гвардейской Дивизии дом № 17</t>
  </si>
  <si>
    <t>в рамках договора управления жилым домом за 2016 год.</t>
  </si>
  <si>
    <t>Результат на 01.01.2017г. ("-" перевыполнено, "+" недовыполнено)</t>
  </si>
  <si>
    <t>Задолженность населения МКД за жилищно-коммунальные услуги по состоянию на 01.01.2017</t>
  </si>
  <si>
    <t>Предъявленно собственникам к оплате согласно тарифа за  2016г.</t>
  </si>
  <si>
    <t>Фактически оказанные услуги и выполненные работы за 2016г. в том числе: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</si>
</sst>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27" fillId="0" borderId="10" xfId="53" applyNumberFormat="1" applyFont="1" applyBorder="1">
      <alignment/>
      <protection/>
    </xf>
    <xf numFmtId="0" fontId="0" fillId="0" borderId="10" xfId="0" applyNumberForma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8"/>
  <sheetViews>
    <sheetView tabSelected="1" zoomScalePageLayoutView="0" workbookViewId="0" topLeftCell="A4">
      <selection activeCell="AF17" sqref="AF17"/>
    </sheetView>
  </sheetViews>
  <sheetFormatPr defaultColWidth="10.66015625" defaultRowHeight="11.25" outlineLevelRow="1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  <col min="23" max="23" width="0" style="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5" t="s">
        <v>1</v>
      </c>
      <c r="B2" s="26"/>
      <c r="C2" s="26"/>
      <c r="D2" s="26"/>
      <c r="E2" s="25"/>
      <c r="F2" s="25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28" t="s">
        <v>19</v>
      </c>
      <c r="B4" s="28"/>
      <c r="C4" s="28"/>
      <c r="D4" s="28"/>
      <c r="E4" s="28"/>
      <c r="F4" s="28"/>
    </row>
    <row r="5" spans="1:22" ht="15">
      <c r="A5" s="28" t="s">
        <v>20</v>
      </c>
      <c r="B5" s="28"/>
      <c r="C5" s="28"/>
      <c r="D5" s="28"/>
      <c r="E5" s="28"/>
      <c r="F5" s="28"/>
      <c r="H5"/>
      <c r="J5"/>
      <c r="L5"/>
      <c r="N5"/>
      <c r="P5"/>
      <c r="R5"/>
      <c r="T5"/>
      <c r="V5"/>
    </row>
    <row r="6" spans="1:6" s="17" customFormat="1" ht="15.75" customHeight="1">
      <c r="A6" s="28" t="s">
        <v>49</v>
      </c>
      <c r="B6" s="28"/>
      <c r="C6" s="28"/>
      <c r="D6" s="28"/>
      <c r="E6" s="28"/>
      <c r="F6" s="28"/>
    </row>
    <row r="7" spans="1:6" ht="15" customHeight="1" outlineLevel="1">
      <c r="A7" s="29" t="s">
        <v>48</v>
      </c>
      <c r="B7" s="29"/>
      <c r="C7" s="29"/>
      <c r="D7" s="29"/>
      <c r="E7" s="29"/>
      <c r="F7" s="29"/>
    </row>
    <row r="8" s="17" customFormat="1" ht="9.75" customHeight="1"/>
    <row r="9" spans="1:22" ht="12.75" customHeight="1">
      <c r="A9" s="27" t="s">
        <v>2</v>
      </c>
      <c r="B9" s="27"/>
      <c r="C9" s="27"/>
      <c r="D9" s="27"/>
      <c r="E9" s="27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7" t="s">
        <v>50</v>
      </c>
      <c r="B10" s="27"/>
      <c r="C10" s="27"/>
      <c r="D10" s="27"/>
      <c r="E10" s="27"/>
      <c r="F10" s="19">
        <f>F12-F11-F13</f>
        <v>-325513.42</v>
      </c>
      <c r="H10"/>
      <c r="J10"/>
      <c r="L10"/>
      <c r="N10"/>
      <c r="P10"/>
      <c r="R10"/>
      <c r="T10"/>
      <c r="V10"/>
    </row>
    <row r="11" spans="1:22" ht="11.25" customHeight="1" outlineLevel="1">
      <c r="A11" s="22" t="s">
        <v>51</v>
      </c>
      <c r="B11" s="23"/>
      <c r="C11" s="23"/>
      <c r="D11" s="23"/>
      <c r="E11" s="23"/>
      <c r="F11" s="20">
        <v>325513.42</v>
      </c>
      <c r="H11"/>
      <c r="J11"/>
      <c r="L11"/>
      <c r="N11"/>
      <c r="P11"/>
      <c r="R11"/>
      <c r="T11"/>
      <c r="V11"/>
    </row>
    <row r="12" spans="1:22" ht="11.25" customHeight="1" outlineLevel="1">
      <c r="A12" s="22" t="s">
        <v>52</v>
      </c>
      <c r="B12" s="23"/>
      <c r="C12" s="23"/>
      <c r="D12" s="23"/>
      <c r="E12" s="23"/>
      <c r="F12" s="20">
        <v>370973.59</v>
      </c>
      <c r="H12"/>
      <c r="J12"/>
      <c r="L12"/>
      <c r="N12"/>
      <c r="P12"/>
      <c r="R12"/>
      <c r="T12"/>
      <c r="V12"/>
    </row>
    <row r="13" spans="1:22" ht="12.75" customHeight="1" outlineLevel="1">
      <c r="A13" s="24" t="s">
        <v>53</v>
      </c>
      <c r="B13" s="24"/>
      <c r="C13" s="24"/>
      <c r="D13" s="24"/>
      <c r="E13" s="24"/>
      <c r="F13" s="19">
        <v>370973.59</v>
      </c>
      <c r="H13"/>
      <c r="J13"/>
      <c r="L13"/>
      <c r="N13"/>
      <c r="P13"/>
      <c r="R13"/>
      <c r="T13"/>
      <c r="V13"/>
    </row>
    <row r="14" spans="1:7" ht="22.5" customHeight="1">
      <c r="A14" s="30" t="s">
        <v>26</v>
      </c>
      <c r="B14" s="30"/>
      <c r="C14" s="30"/>
      <c r="D14" s="30"/>
      <c r="E14" s="30"/>
      <c r="F14" s="21">
        <v>61698.01</v>
      </c>
      <c r="G14" t="s">
        <v>11</v>
      </c>
    </row>
    <row r="15" spans="1:7" ht="12.75">
      <c r="A15" s="31" t="s">
        <v>27</v>
      </c>
      <c r="B15" s="31"/>
      <c r="C15" s="31"/>
      <c r="D15" s="31"/>
      <c r="E15" s="31"/>
      <c r="F15" s="21">
        <v>47507.29</v>
      </c>
      <c r="G15" t="s">
        <v>5</v>
      </c>
    </row>
    <row r="16" spans="1:16" ht="22.5" customHeight="1">
      <c r="A16" s="32" t="s">
        <v>28</v>
      </c>
      <c r="B16" s="32"/>
      <c r="C16" s="32"/>
      <c r="D16" s="32"/>
      <c r="E16" s="32"/>
      <c r="F16" s="21">
        <v>660.75</v>
      </c>
      <c r="G16" t="s">
        <v>17</v>
      </c>
      <c r="H16" s="10" t="e">
        <f>VLOOKUP(G16,#REF!,6,FALSE)</f>
        <v>#REF!</v>
      </c>
      <c r="I16" t="s">
        <v>39</v>
      </c>
      <c r="J16" s="10" t="e">
        <f>VLOOKUP(I16,#REF!,6,FALSE)</f>
        <v>#REF!</v>
      </c>
      <c r="K16" t="s">
        <v>40</v>
      </c>
      <c r="L16" s="10" t="e">
        <f>VLOOKUP(K16,#REF!,6,FALSE)</f>
        <v>#REF!</v>
      </c>
      <c r="M16" s="12" t="s">
        <v>16</v>
      </c>
      <c r="N16" s="10" t="e">
        <f>VLOOKUP(M16,#REF!,6,FALSE)</f>
        <v>#REF!</v>
      </c>
      <c r="O16" s="12" t="s">
        <v>41</v>
      </c>
      <c r="P16" s="10" t="e">
        <f>VLOOKUP(O16,#REF!,6,FALSE)</f>
        <v>#REF!</v>
      </c>
    </row>
    <row r="17" spans="1:22" ht="33.75" customHeight="1">
      <c r="A17" s="32" t="s">
        <v>29</v>
      </c>
      <c r="B17" s="32"/>
      <c r="C17" s="32"/>
      <c r="D17" s="32"/>
      <c r="E17" s="32"/>
      <c r="F17" s="21">
        <v>113505.29</v>
      </c>
      <c r="G17" t="s">
        <v>46</v>
      </c>
      <c r="H17" s="10" t="e">
        <f>VLOOKUP(G17,#REF!,6,FALSE)</f>
        <v>#REF!</v>
      </c>
      <c r="I17" t="s">
        <v>12</v>
      </c>
      <c r="J17" s="10" t="e">
        <f>VLOOKUP(I17,#REF!,6,FALSE)</f>
        <v>#REF!</v>
      </c>
      <c r="K17" t="s">
        <v>13</v>
      </c>
      <c r="L17" s="10" t="e">
        <f>VLOOKUP(K17,#REF!,6,FALSE)</f>
        <v>#REF!</v>
      </c>
      <c r="M17" t="s">
        <v>42</v>
      </c>
      <c r="N17" s="10" t="e">
        <f>VLOOKUP(M17,#REF!,6,FALSE)</f>
        <v>#REF!</v>
      </c>
      <c r="O17" t="s">
        <v>43</v>
      </c>
      <c r="P17" s="10" t="e">
        <f>VLOOKUP(O17,#REF!,6,FALSE)</f>
        <v>#REF!</v>
      </c>
      <c r="Q17" t="s">
        <v>44</v>
      </c>
      <c r="R17" s="10" t="e">
        <f>VLOOKUP(Q17,#REF!,6,FALSE)</f>
        <v>#REF!</v>
      </c>
      <c r="S17" t="s">
        <v>18</v>
      </c>
      <c r="T17" s="10" t="e">
        <f>VLOOKUP(S17,#REF!,6,FALSE)</f>
        <v>#REF!</v>
      </c>
      <c r="U17" t="s">
        <v>45</v>
      </c>
      <c r="V17" s="10" t="e">
        <f>VLOOKUP(U17,#REF!,6,FALSE)</f>
        <v>#REF!</v>
      </c>
    </row>
    <row r="18" spans="1:7" ht="22.5" customHeight="1">
      <c r="A18" s="32" t="s">
        <v>30</v>
      </c>
      <c r="B18" s="32"/>
      <c r="C18" s="32"/>
      <c r="D18" s="32"/>
      <c r="E18" s="32"/>
      <c r="F18" s="21">
        <v>0</v>
      </c>
      <c r="G18" t="s">
        <v>23</v>
      </c>
    </row>
    <row r="19" spans="1:7" ht="12.75">
      <c r="A19" s="32" t="s">
        <v>31</v>
      </c>
      <c r="B19" s="32"/>
      <c r="C19" s="32"/>
      <c r="D19" s="32"/>
      <c r="E19" s="32"/>
      <c r="F19" s="21">
        <v>1982.24</v>
      </c>
      <c r="G19" t="s">
        <v>14</v>
      </c>
    </row>
    <row r="20" spans="1:7" ht="22.5" customHeight="1">
      <c r="A20" s="32" t="s">
        <v>32</v>
      </c>
      <c r="B20" s="32"/>
      <c r="C20" s="32"/>
      <c r="D20" s="32"/>
      <c r="E20" s="32"/>
      <c r="F20" s="21">
        <v>1762</v>
      </c>
      <c r="G20" t="s">
        <v>24</v>
      </c>
    </row>
    <row r="21" spans="1:12" ht="12.75">
      <c r="A21" s="32" t="s">
        <v>33</v>
      </c>
      <c r="B21" s="32"/>
      <c r="C21" s="32"/>
      <c r="D21" s="32"/>
      <c r="E21" s="32"/>
      <c r="F21" s="21">
        <v>51830.33</v>
      </c>
      <c r="G21" t="s">
        <v>7</v>
      </c>
      <c r="H21" s="10" t="e">
        <f>VLOOKUP(G21,#REF!,6,FALSE)</f>
        <v>#REF!</v>
      </c>
      <c r="I21" t="s">
        <v>9</v>
      </c>
      <c r="J21" s="10" t="e">
        <f>VLOOKUP(I21,#REF!,6,FALSE)</f>
        <v>#REF!</v>
      </c>
      <c r="K21" t="s">
        <v>15</v>
      </c>
      <c r="L21" s="10" t="e">
        <f>VLOOKUP(K21,#REF!,6,FALSE)</f>
        <v>#REF!</v>
      </c>
    </row>
    <row r="22" spans="1:7" ht="22.5" customHeight="1">
      <c r="A22" s="30" t="s">
        <v>34</v>
      </c>
      <c r="B22" s="30"/>
      <c r="C22" s="30"/>
      <c r="D22" s="30"/>
      <c r="E22" s="30"/>
      <c r="F22" s="21">
        <v>2205.06</v>
      </c>
      <c r="G22" t="s">
        <v>37</v>
      </c>
    </row>
    <row r="23" spans="1:11" ht="22.5" customHeight="1">
      <c r="A23" s="30" t="s">
        <v>35</v>
      </c>
      <c r="B23" s="30"/>
      <c r="C23" s="30"/>
      <c r="D23" s="30"/>
      <c r="E23" s="30"/>
      <c r="F23" s="21">
        <v>24025.12</v>
      </c>
      <c r="G23" s="8" t="s">
        <v>4</v>
      </c>
      <c r="H23" s="11"/>
      <c r="I23" s="7"/>
      <c r="J23" s="11"/>
      <c r="K23" s="7"/>
    </row>
    <row r="24" spans="1:16" ht="33.75" customHeight="1">
      <c r="A24" s="30" t="s">
        <v>36</v>
      </c>
      <c r="B24" s="30"/>
      <c r="C24" s="30"/>
      <c r="D24" s="30"/>
      <c r="E24" s="30"/>
      <c r="F24" s="21">
        <v>65797.5</v>
      </c>
      <c r="G24" t="s">
        <v>10</v>
      </c>
      <c r="H24" s="10" t="e">
        <f>VLOOKUP(G24,#REF!,6,FALSE)</f>
        <v>#REF!</v>
      </c>
      <c r="I24" t="s">
        <v>6</v>
      </c>
      <c r="J24" s="10" t="e">
        <f>VLOOKUP(I24,#REF!,6,FALSE)</f>
        <v>#REF!</v>
      </c>
      <c r="K24" t="s">
        <v>38</v>
      </c>
      <c r="L24" s="10" t="e">
        <f>VLOOKUP(K24,#REF!,6,FALSE)</f>
        <v>#REF!</v>
      </c>
      <c r="M24" t="s">
        <v>8</v>
      </c>
      <c r="N24" s="10" t="e">
        <f>VLOOKUP(M24,#REF!,6,FALSE)</f>
        <v>#REF!</v>
      </c>
      <c r="O24" t="s">
        <v>47</v>
      </c>
      <c r="P24" s="10" t="e">
        <f>VLOOKUP(O24,#REF!,6,FALSE)</f>
        <v>#REF!</v>
      </c>
    </row>
    <row r="25" spans="2:6" ht="12.75" hidden="1">
      <c r="B25" s="13"/>
      <c r="C25" s="14" t="s">
        <v>25</v>
      </c>
      <c r="D25" s="15"/>
      <c r="E25" s="16"/>
      <c r="F25" s="6">
        <f>SUMIF(F14:F24,"&lt;&gt;#Н/Д")</f>
        <v>370973.58999999997</v>
      </c>
    </row>
    <row r="26" ht="12.75" hidden="1">
      <c r="E26" s="5"/>
    </row>
    <row r="27" spans="1:6" ht="11.25">
      <c r="A27" s="3" t="s">
        <v>21</v>
      </c>
      <c r="B27" s="3"/>
      <c r="C27" s="3"/>
      <c r="D27" s="3"/>
      <c r="E27" s="3"/>
      <c r="F27" s="3"/>
    </row>
    <row r="28" spans="1:6" ht="11.25">
      <c r="A28" s="3"/>
      <c r="B28" s="3"/>
      <c r="C28" s="4" t="s">
        <v>22</v>
      </c>
      <c r="D28" s="3"/>
      <c r="E28" s="3"/>
      <c r="F28" s="3"/>
    </row>
  </sheetData>
  <sheetProtection/>
  <mergeCells count="21">
    <mergeCell ref="A24:E24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12:E12"/>
    <mergeCell ref="A13:E13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2017-04-12T07:43:38Z</cp:lastPrinted>
  <dcterms:created xsi:type="dcterms:W3CDTF">2016-03-28T07:26:37Z</dcterms:created>
  <dcterms:modified xsi:type="dcterms:W3CDTF">2017-04-12T07:45:31Z</dcterms:modified>
  <cp:category/>
  <cp:version/>
  <cp:contentType/>
  <cp:contentStatus/>
  <cp:revision>1</cp:revision>
</cp:coreProperties>
</file>