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<sst xmlns="http://schemas.openxmlformats.org/spreadsheetml/2006/main" count="77" uniqueCount="56">
  <si>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</si>
  <si>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</si>
  <si>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</si>
  <si>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</si>
  <si>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</si>
  <si>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</si>
  <si>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</si>
  <si>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</si>
  <si>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</si>
  <si>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</si>
  <si>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</si>
  <si>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</si>
  <si>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</si>
  <si>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</si>
  <si>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</si>
  <si>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</si>
  <si>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</si>
  <si>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</si>
  <si>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</si>
  <si>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</si>
  <si>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</si>
  <si>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</si>
  <si>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</si>
  <si>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</si>
  <si>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</si>
  <si>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</si>
  <si>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</si>
  <si>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</si>
  <si>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</si>
  <si>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</si>
  <si>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</si>
  <si>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</si>
  <si>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</si>
  <si>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</si>
  <si>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</si>
  <si>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</si>
  <si>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</si>
  <si>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</si>
  <si>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</si>
  <si>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</si>
  <si>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</si>
  <si>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</si>
  <si>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</si>
  <si>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</si>
  <si>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</si>
  <si>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</si>
  <si>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</si>
  <si>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</si>
  <si>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</si>
  <si>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</si>
  <si>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</si>
  <si>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</si>
  <si>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</si>
  <si>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</si>
  <si>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</si>
  <si>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6 Гвардейской Дивизии дом №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</si>
</sst>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7" fillId="0" borderId="10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X72" sqref="X72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2" t="s">
        <v>1</v>
      </c>
      <c r="B2" s="33"/>
      <c r="C2" s="33"/>
      <c r="D2" s="33"/>
      <c r="E2" s="32"/>
      <c r="F2" s="32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5" t="s">
        <v>24</v>
      </c>
      <c r="B4" s="35"/>
      <c r="C4" s="35"/>
      <c r="D4" s="35"/>
      <c r="E4" s="35"/>
      <c r="F4" s="35"/>
    </row>
    <row r="5" spans="1:22" ht="15">
      <c r="A5" s="35" t="s">
        <v>25</v>
      </c>
      <c r="B5" s="35"/>
      <c r="C5" s="35"/>
      <c r="D5" s="35"/>
      <c r="E5" s="35"/>
      <c r="F5" s="35"/>
      <c r="H5"/>
      <c r="J5"/>
      <c r="L5"/>
      <c r="N5"/>
      <c r="P5"/>
      <c r="R5"/>
      <c r="T5"/>
      <c r="V5"/>
    </row>
    <row r="6" spans="1:6" s="17" customFormat="1" ht="15.75" customHeight="1">
      <c r="A6" s="35" t="s">
        <v>29</v>
      </c>
      <c r="B6" s="35"/>
      <c r="C6" s="35"/>
      <c r="D6" s="35"/>
      <c r="E6" s="35"/>
      <c r="F6" s="35"/>
    </row>
    <row r="7" spans="1:6" ht="15" customHeight="1" outlineLevel="1">
      <c r="A7" s="36" t="s">
        <v>55</v>
      </c>
      <c r="B7" s="36"/>
      <c r="C7" s="36"/>
      <c r="D7" s="36"/>
      <c r="E7" s="36"/>
      <c r="F7" s="36"/>
    </row>
    <row r="8" s="17" customFormat="1" ht="9.75" customHeight="1"/>
    <row r="9" spans="1:22" ht="12.75" customHeight="1">
      <c r="A9" s="34" t="s">
        <v>2</v>
      </c>
      <c r="B9" s="34"/>
      <c r="C9" s="34"/>
      <c r="D9" s="34"/>
      <c r="E9" s="34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4" t="s">
        <v>26</v>
      </c>
      <c r="B10" s="34"/>
      <c r="C10" s="34"/>
      <c r="D10" s="34"/>
      <c r="E10" s="34"/>
      <c r="F10" s="19">
        <f>F12-F11-F13</f>
        <v>-51620.42</v>
      </c>
      <c r="H10"/>
      <c r="J10"/>
      <c r="L10"/>
      <c r="N10"/>
      <c r="P10"/>
      <c r="R10"/>
      <c r="T10"/>
      <c r="V10"/>
    </row>
    <row r="11" spans="1:22" ht="11.25" customHeight="1" outlineLevel="1">
      <c r="A11" s="30" t="s">
        <v>4</v>
      </c>
      <c r="B11" s="30"/>
      <c r="C11" s="30"/>
      <c r="D11" s="30"/>
      <c r="E11" s="30"/>
      <c r="F11" s="20">
        <v>51620.42</v>
      </c>
      <c r="H11"/>
      <c r="J11"/>
      <c r="L11"/>
      <c r="N11"/>
      <c r="P11"/>
      <c r="R11"/>
      <c r="T11"/>
      <c r="V11"/>
    </row>
    <row r="12" spans="1:22" ht="11.25" customHeight="1" outlineLevel="1">
      <c r="A12" s="30" t="s">
        <v>5</v>
      </c>
      <c r="B12" s="30"/>
      <c r="C12" s="30"/>
      <c r="D12" s="30"/>
      <c r="E12" s="30"/>
      <c r="F12" s="20">
        <v>116482.39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116482.39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9" t="s">
        <v>7</v>
      </c>
      <c r="B14" s="29"/>
      <c r="C14" s="29"/>
      <c r="D14" s="29"/>
      <c r="E14" s="29"/>
      <c r="F14" s="19">
        <v>510826.95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7" t="s">
        <v>8</v>
      </c>
      <c r="B15" s="27"/>
      <c r="C15" s="27"/>
      <c r="D15" s="27"/>
      <c r="E15" s="27"/>
      <c r="F15" s="20">
        <v>28172.4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7" t="s">
        <v>9</v>
      </c>
      <c r="B16" s="27"/>
      <c r="C16" s="27"/>
      <c r="D16" s="27"/>
      <c r="E16" s="27"/>
      <c r="F16" s="20">
        <v>58254.84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7" t="s">
        <v>10</v>
      </c>
      <c r="B17" s="27"/>
      <c r="C17" s="27"/>
      <c r="D17" s="27"/>
      <c r="E17" s="27"/>
      <c r="F17" s="20">
        <v>20500.56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7" t="s">
        <v>11</v>
      </c>
      <c r="B18" s="27"/>
      <c r="C18" s="27"/>
      <c r="D18" s="27"/>
      <c r="E18" s="27"/>
      <c r="F18" s="20">
        <v>8373.24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7" t="s">
        <v>12</v>
      </c>
      <c r="B19" s="27"/>
      <c r="C19" s="27"/>
      <c r="D19" s="27"/>
      <c r="E19" s="27"/>
      <c r="F19" s="20">
        <v>1244.07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7" t="s">
        <v>53</v>
      </c>
      <c r="B20" s="27"/>
      <c r="C20" s="27"/>
      <c r="D20" s="27"/>
      <c r="E20" s="27"/>
      <c r="F20" s="20">
        <v>29525.87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7" t="s">
        <v>13</v>
      </c>
      <c r="B21" s="27"/>
      <c r="C21" s="27"/>
      <c r="D21" s="27"/>
      <c r="E21" s="27"/>
      <c r="F21" s="20">
        <v>6964.51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7" t="s">
        <v>14</v>
      </c>
      <c r="B22" s="27"/>
      <c r="C22" s="27"/>
      <c r="D22" s="27"/>
      <c r="E22" s="27"/>
      <c r="F22" s="20">
        <v>176295.79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7" t="s">
        <v>15</v>
      </c>
      <c r="B23" s="27"/>
      <c r="C23" s="27"/>
      <c r="D23" s="27"/>
      <c r="E23" s="27"/>
      <c r="F23" s="20">
        <v>58151.28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7" t="s">
        <v>31</v>
      </c>
      <c r="B24" s="27"/>
      <c r="C24" s="27"/>
      <c r="D24" s="27"/>
      <c r="E24" s="27"/>
      <c r="F24" s="20">
        <v>8169.46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7" t="s">
        <v>16</v>
      </c>
      <c r="B25" s="27"/>
      <c r="C25" s="27"/>
      <c r="D25" s="27"/>
      <c r="E25" s="27"/>
      <c r="F25" s="20">
        <v>60215.29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7" t="s">
        <v>17</v>
      </c>
      <c r="B26" s="27"/>
      <c r="C26" s="27"/>
      <c r="D26" s="27"/>
      <c r="E26" s="27"/>
      <c r="F26" s="20">
        <v>5457.68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7" t="s">
        <v>44</v>
      </c>
      <c r="B27" s="27"/>
      <c r="C27" s="27"/>
      <c r="D27" s="27"/>
      <c r="E27" s="27"/>
      <c r="F27" s="21">
        <v>550.24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7" t="s">
        <v>18</v>
      </c>
      <c r="B28" s="27"/>
      <c r="C28" s="27"/>
      <c r="D28" s="27"/>
      <c r="E28" s="27"/>
      <c r="F28" s="21">
        <v>565.2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7" t="s">
        <v>19</v>
      </c>
      <c r="B29" s="27"/>
      <c r="C29" s="27"/>
      <c r="D29" s="27"/>
      <c r="E29" s="27"/>
      <c r="F29" s="20">
        <v>48386.52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29" t="s">
        <v>20</v>
      </c>
      <c r="B30" s="29"/>
      <c r="C30" s="29"/>
      <c r="D30" s="29"/>
      <c r="E30" s="29"/>
      <c r="F30" s="19">
        <v>26817.1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7" t="s">
        <v>21</v>
      </c>
      <c r="B31" s="27"/>
      <c r="C31" s="27"/>
      <c r="D31" s="27"/>
      <c r="E31" s="27"/>
      <c r="F31" s="21">
        <v>838.56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7" t="s">
        <v>49</v>
      </c>
      <c r="B32" s="27"/>
      <c r="C32" s="27"/>
      <c r="D32" s="27"/>
      <c r="E32" s="27"/>
      <c r="F32" s="20">
        <v>8358.3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7" t="s">
        <v>50</v>
      </c>
      <c r="B33" s="27"/>
      <c r="C33" s="27"/>
      <c r="D33" s="27"/>
      <c r="E33" s="27"/>
      <c r="F33" s="21">
        <v>737.1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27" t="s">
        <v>52</v>
      </c>
      <c r="B34" s="27"/>
      <c r="C34" s="27"/>
      <c r="D34" s="27"/>
      <c r="E34" s="27"/>
      <c r="F34" s="20">
        <v>16883.14</v>
      </c>
      <c r="H34"/>
      <c r="J34"/>
      <c r="L34"/>
      <c r="N34"/>
      <c r="P34"/>
      <c r="R34"/>
      <c r="T34"/>
      <c r="V34"/>
    </row>
    <row r="35" spans="1:22" ht="11.25" hidden="1">
      <c r="A35" s="22" t="s">
        <v>27</v>
      </c>
      <c r="B35" s="22"/>
      <c r="C35" s="22"/>
      <c r="D35" s="22"/>
      <c r="E35" s="22"/>
      <c r="F35" s="22"/>
      <c r="H35"/>
      <c r="J35"/>
      <c r="L35"/>
      <c r="N35"/>
      <c r="P35"/>
      <c r="R35"/>
      <c r="T35"/>
      <c r="V35"/>
    </row>
    <row r="36" spans="1:22" ht="11.25" hidden="1">
      <c r="A36" s="22"/>
      <c r="B36" s="22"/>
      <c r="C36" s="23" t="s">
        <v>28</v>
      </c>
      <c r="D36" s="22"/>
      <c r="E36" s="22"/>
      <c r="F36" s="22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8" t="s">
        <v>33</v>
      </c>
      <c r="B70" s="28"/>
      <c r="C70" s="28"/>
      <c r="D70" s="28"/>
      <c r="E70" s="28"/>
      <c r="F70" s="24">
        <v>19366.32</v>
      </c>
      <c r="G70" t="s">
        <v>15</v>
      </c>
    </row>
    <row r="71" spans="1:7" ht="12.75">
      <c r="A71" s="25" t="s">
        <v>34</v>
      </c>
      <c r="B71" s="25"/>
      <c r="C71" s="25"/>
      <c r="D71" s="25"/>
      <c r="E71" s="25"/>
      <c r="F71" s="24">
        <v>14912.01</v>
      </c>
      <c r="G71" t="s">
        <v>9</v>
      </c>
    </row>
    <row r="72" spans="1:16" ht="22.5" customHeight="1">
      <c r="A72" s="26" t="s">
        <v>35</v>
      </c>
      <c r="B72" s="26"/>
      <c r="C72" s="26"/>
      <c r="D72" s="26"/>
      <c r="E72" s="26"/>
      <c r="F72" s="24">
        <v>207.4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838.56</v>
      </c>
      <c r="O72" s="12" t="s">
        <v>48</v>
      </c>
      <c r="P72" s="10" t="e">
        <f>VLOOKUP(O72,A14:F50,6,FALSE)</f>
        <v>#N/A</v>
      </c>
    </row>
    <row r="73" spans="1:22" ht="33.75" customHeight="1">
      <c r="A73" s="26" t="s">
        <v>36</v>
      </c>
      <c r="B73" s="26"/>
      <c r="C73" s="26"/>
      <c r="D73" s="26"/>
      <c r="E73" s="26"/>
      <c r="F73" s="24">
        <v>35628.05</v>
      </c>
      <c r="G73" t="s">
        <v>53</v>
      </c>
      <c r="H73" s="10">
        <f>VLOOKUP(G73,A15:F50,6,FALSE)</f>
        <v>29525.87</v>
      </c>
      <c r="I73" t="s">
        <v>16</v>
      </c>
      <c r="J73" s="10">
        <f>VLOOKUP(I73,A15:F50,6,FALSE)</f>
        <v>60215.29</v>
      </c>
      <c r="K73" t="s">
        <v>17</v>
      </c>
      <c r="L73" s="10">
        <f>VLOOKUP(K73,A15:F50,6,FALSE)</f>
        <v>5457.68</v>
      </c>
      <c r="M73" t="s">
        <v>49</v>
      </c>
      <c r="N73" s="10">
        <f>VLOOKUP(M73,A15:F50,6,FALSE)</f>
        <v>8358.3</v>
      </c>
      <c r="O73" t="s">
        <v>50</v>
      </c>
      <c r="P73" s="10">
        <f>VLOOKUP(O73,A15:F50,6,FALSE)</f>
        <v>737.1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16883.14</v>
      </c>
    </row>
    <row r="74" spans="1:7" ht="22.5" customHeight="1">
      <c r="A74" s="26" t="s">
        <v>37</v>
      </c>
      <c r="B74" s="26"/>
      <c r="C74" s="26"/>
      <c r="D74" s="26"/>
      <c r="E74" s="26"/>
      <c r="F74" s="24">
        <v>0</v>
      </c>
      <c r="G74" t="s">
        <v>30</v>
      </c>
    </row>
    <row r="75" spans="1:7" ht="12.75">
      <c r="A75" s="26" t="s">
        <v>38</v>
      </c>
      <c r="B75" s="26"/>
      <c r="C75" s="26"/>
      <c r="D75" s="26"/>
      <c r="E75" s="26"/>
      <c r="F75" s="24">
        <v>622.2</v>
      </c>
      <c r="G75" t="s">
        <v>18</v>
      </c>
    </row>
    <row r="76" spans="1:7" ht="22.5" customHeight="1">
      <c r="A76" s="26" t="s">
        <v>39</v>
      </c>
      <c r="B76" s="26"/>
      <c r="C76" s="26"/>
      <c r="D76" s="26"/>
      <c r="E76" s="26"/>
      <c r="F76" s="24">
        <v>553.07</v>
      </c>
      <c r="G76" t="s">
        <v>31</v>
      </c>
    </row>
    <row r="77" spans="1:12" ht="12.75">
      <c r="A77" s="26" t="s">
        <v>40</v>
      </c>
      <c r="B77" s="26"/>
      <c r="C77" s="26"/>
      <c r="D77" s="26"/>
      <c r="E77" s="26"/>
      <c r="F77" s="24">
        <v>16268.96</v>
      </c>
      <c r="G77" t="s">
        <v>11</v>
      </c>
      <c r="H77" s="10">
        <f>VLOOKUP(G77,A15:F50,6,FALSE)</f>
        <v>8373.24</v>
      </c>
      <c r="I77" t="s">
        <v>13</v>
      </c>
      <c r="J77" s="10">
        <f>VLOOKUP(I77,A15:F50,6,FALSE)</f>
        <v>6964.51</v>
      </c>
      <c r="K77" t="s">
        <v>19</v>
      </c>
      <c r="L77" s="10">
        <f>VLOOKUP(K77,A15:F50,6,FALSE)</f>
        <v>48386.52</v>
      </c>
    </row>
    <row r="78" spans="1:7" ht="22.5" customHeight="1">
      <c r="A78" s="28" t="s">
        <v>41</v>
      </c>
      <c r="B78" s="28"/>
      <c r="C78" s="28"/>
      <c r="D78" s="28"/>
      <c r="E78" s="28"/>
      <c r="F78" s="24">
        <v>692.14</v>
      </c>
      <c r="G78" t="s">
        <v>44</v>
      </c>
    </row>
    <row r="79" spans="1:11" ht="22.5" customHeight="1">
      <c r="A79" s="28" t="s">
        <v>42</v>
      </c>
      <c r="B79" s="28"/>
      <c r="C79" s="28"/>
      <c r="D79" s="28"/>
      <c r="E79" s="28"/>
      <c r="F79" s="24">
        <v>7541.22</v>
      </c>
      <c r="G79" s="8" t="s">
        <v>8</v>
      </c>
      <c r="H79" s="11"/>
      <c r="I79" s="7"/>
      <c r="J79" s="11"/>
      <c r="K79" s="7"/>
    </row>
    <row r="80" spans="1:16" ht="33.75" customHeight="1">
      <c r="A80" s="28" t="s">
        <v>43</v>
      </c>
      <c r="B80" s="28"/>
      <c r="C80" s="28"/>
      <c r="D80" s="28"/>
      <c r="E80" s="28"/>
      <c r="F80" s="24">
        <v>20691.02</v>
      </c>
      <c r="G80" t="s">
        <v>14</v>
      </c>
      <c r="H80" s="10">
        <f>VLOOKUP(G80,A15:F50,6,FALSE)</f>
        <v>176295.79</v>
      </c>
      <c r="I80" t="s">
        <v>10</v>
      </c>
      <c r="J80" s="10">
        <f>VLOOKUP(I80,A15:F50,6,FALSE)</f>
        <v>20500.56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1244.07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116482.39000000001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8:E28"/>
    <mergeCell ref="A29:E29"/>
    <mergeCell ref="A30:E30"/>
    <mergeCell ref="A20:E20"/>
    <mergeCell ref="A21:E21"/>
    <mergeCell ref="A22:E22"/>
    <mergeCell ref="A23:E23"/>
    <mergeCell ref="A24:E24"/>
    <mergeCell ref="A25:E25"/>
    <mergeCell ref="A26:E26"/>
    <mergeCell ref="A27:E27"/>
    <mergeCell ref="A79:E79"/>
    <mergeCell ref="A70:E70"/>
    <mergeCell ref="A32:E32"/>
    <mergeCell ref="A33:E33"/>
    <mergeCell ref="A34:E34"/>
    <mergeCell ref="A71:E71"/>
    <mergeCell ref="A72:E72"/>
    <mergeCell ref="A31:E31"/>
    <mergeCell ref="A80:E80"/>
    <mergeCell ref="A74:E74"/>
    <mergeCell ref="A75:E75"/>
    <mergeCell ref="A76:E76"/>
    <mergeCell ref="A77:E77"/>
    <mergeCell ref="A73:E73"/>
    <mergeCell ref="A78:E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2016-04-05T11:05:42Z</dcterms:modified>
  <cp:category/>
  <cp:version/>
  <cp:contentType/>
  <cp:contentStatus/>
  <cp:revision>1</cp:revision>
</cp:coreProperties>
</file>